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C29BCF4D-E086-4F39-A95C-34310D2505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1" l="1"/>
  <c r="G69" i="1"/>
  <c r="G20" i="1" l="1"/>
  <c r="G12" i="1"/>
  <c r="G22" i="1"/>
  <c r="G27" i="1" l="1"/>
  <c r="G66" i="1"/>
  <c r="G26" i="1" l="1"/>
  <c r="G25" i="1"/>
  <c r="G62" i="1"/>
  <c r="G61" i="1"/>
  <c r="G60" i="1"/>
  <c r="G58" i="1" l="1"/>
  <c r="G11" i="1"/>
  <c r="G65" i="1" l="1"/>
  <c r="G64" i="1"/>
  <c r="G63" i="1"/>
  <c r="G59" i="1"/>
  <c r="G57" i="1"/>
  <c r="G56" i="1"/>
  <c r="G55" i="1"/>
  <c r="G54" i="1"/>
  <c r="G53" i="1"/>
  <c r="G52" i="1"/>
  <c r="G51" i="1"/>
  <c r="G50" i="1"/>
  <c r="G49" i="1"/>
  <c r="G48" i="1"/>
  <c r="G8" i="1" l="1"/>
  <c r="G28" i="1" l="1"/>
  <c r="G10" i="1" l="1"/>
  <c r="G13" i="1"/>
  <c r="G14" i="1"/>
  <c r="G15" i="1"/>
  <c r="G16" i="1"/>
  <c r="G67" i="1" l="1"/>
  <c r="G68" i="1"/>
  <c r="G40" i="1" l="1"/>
  <c r="G23" i="1"/>
  <c r="G47" i="1" l="1"/>
  <c r="G46" i="1"/>
  <c r="G41" i="1"/>
  <c r="G45" i="1"/>
  <c r="G44" i="1"/>
  <c r="G43" i="1"/>
  <c r="G19" i="1"/>
  <c r="G42" i="1"/>
  <c r="G39" i="1"/>
  <c r="G38" i="1"/>
  <c r="G21" i="1" l="1"/>
  <c r="G37" i="1"/>
  <c r="G36" i="1"/>
  <c r="G35" i="1"/>
  <c r="G24" i="1"/>
  <c r="G18" i="1"/>
  <c r="G17" i="1"/>
  <c r="G9" i="1"/>
  <c r="G7" i="1"/>
  <c r="G6" i="1"/>
  <c r="G29" i="1" l="1"/>
  <c r="G30" i="1"/>
  <c r="G31" i="1"/>
  <c r="G32" i="1"/>
  <c r="G33" i="1"/>
  <c r="G34" i="1"/>
  <c r="G72" i="1" l="1"/>
</calcChain>
</file>

<file path=xl/sharedStrings.xml><?xml version="1.0" encoding="utf-8"?>
<sst xmlns="http://schemas.openxmlformats.org/spreadsheetml/2006/main" count="321" uniqueCount="220">
  <si>
    <t>kg</t>
  </si>
  <si>
    <t>Kirjeldus</t>
  </si>
  <si>
    <t>Šokolaadid</t>
  </si>
  <si>
    <t>0,5l</t>
  </si>
  <si>
    <t>1,5l</t>
  </si>
  <si>
    <t>Spetsifikatsioon</t>
  </si>
  <si>
    <t>plastpudel, keeratava korgiga</t>
  </si>
  <si>
    <t>joogid</t>
  </si>
  <si>
    <t>maiustused</t>
  </si>
  <si>
    <t>tk</t>
  </si>
  <si>
    <t>Gaasiga vesi</t>
  </si>
  <si>
    <t>Kali</t>
  </si>
  <si>
    <t>Präänik</t>
  </si>
  <si>
    <t>Hankija: Iru Hooldekodu</t>
  </si>
  <si>
    <t>Pakend</t>
  </si>
  <si>
    <t>Ühik</t>
  </si>
  <si>
    <t>20g</t>
  </si>
  <si>
    <t>100g</t>
  </si>
  <si>
    <t>šokolaadi</t>
  </si>
  <si>
    <t>Hanke osa 5</t>
  </si>
  <si>
    <t>1l</t>
  </si>
  <si>
    <t>150-200g</t>
  </si>
  <si>
    <t>120-200g</t>
  </si>
  <si>
    <t>…-200g</t>
  </si>
  <si>
    <t>muu kaup</t>
  </si>
  <si>
    <t>0,5kg</t>
  </si>
  <si>
    <t>100g-200g</t>
  </si>
  <si>
    <t>Sigaretid</t>
  </si>
  <si>
    <t>pk</t>
  </si>
  <si>
    <t xml:space="preserve">20tk </t>
  </si>
  <si>
    <t>pehme iiris</t>
  </si>
  <si>
    <t>15-17g</t>
  </si>
  <si>
    <t>1tk</t>
  </si>
  <si>
    <t>1rull</t>
  </si>
  <si>
    <t>rull</t>
  </si>
  <si>
    <t>1kg</t>
  </si>
  <si>
    <t>400g-500g</t>
  </si>
  <si>
    <t xml:space="preserve"> 200g</t>
  </si>
  <si>
    <t>TK</t>
  </si>
  <si>
    <t>100-150g</t>
  </si>
  <si>
    <t>Vahvel, klassikaline</t>
  </si>
  <si>
    <t>soolane küpsis või kreeker</t>
  </si>
  <si>
    <t>Vesi gaseerimata</t>
  </si>
  <si>
    <t>1,5 l</t>
  </si>
  <si>
    <t>Limonaad klassikaline</t>
  </si>
  <si>
    <t>valikus 2 erinevat</t>
  </si>
  <si>
    <t>200g</t>
  </si>
  <si>
    <t>380-400g</t>
  </si>
  <si>
    <t>200-250g</t>
  </si>
  <si>
    <t>arabica</t>
  </si>
  <si>
    <t>arabica ubadest</t>
  </si>
  <si>
    <t>1,5-2g kotid</t>
  </si>
  <si>
    <t>1,5-2g</t>
  </si>
  <si>
    <t>erinevate maitsetega teed</t>
  </si>
  <si>
    <t>150g</t>
  </si>
  <si>
    <t>38-45g</t>
  </si>
  <si>
    <t>klassikaline kohuke</t>
  </si>
  <si>
    <t>400g</t>
  </si>
  <si>
    <t>180-250g</t>
  </si>
  <si>
    <t>200g-350g</t>
  </si>
  <si>
    <t>120g-135g</t>
  </si>
  <si>
    <t>sealiha alates 70%</t>
  </si>
  <si>
    <t>sealiha altes 35%</t>
  </si>
  <si>
    <t>jahutatud</t>
  </si>
  <si>
    <t>190-240g</t>
  </si>
  <si>
    <t>150g-200</t>
  </si>
  <si>
    <t>120-140ml</t>
  </si>
  <si>
    <t>100-200g</t>
  </si>
  <si>
    <t>220-250g</t>
  </si>
  <si>
    <t>150-230</t>
  </si>
  <si>
    <t>250-300g</t>
  </si>
  <si>
    <t>50-70g</t>
  </si>
  <si>
    <t>kivideta</t>
  </si>
  <si>
    <t>80-120</t>
  </si>
  <si>
    <t>120-200</t>
  </si>
  <si>
    <t>50…100g</t>
  </si>
  <si>
    <t>sigaretid, pakkematerjal</t>
  </si>
  <si>
    <t>Tume šokolaad</t>
  </si>
  <si>
    <t>Piimašokolaad</t>
  </si>
  <si>
    <t>Batoonike kompvek</t>
  </si>
  <si>
    <t>Karamellikompvekid</t>
  </si>
  <si>
    <t>Iiriskommid</t>
  </si>
  <si>
    <t>Kartulivahvel</t>
  </si>
  <si>
    <t xml:space="preserve">Fruktoosiga vahvel </t>
  </si>
  <si>
    <t>Jäätis vahvlitopsis</t>
  </si>
  <si>
    <t>Soolane küpsis, kreeker</t>
  </si>
  <si>
    <t>Sefiir</t>
  </si>
  <si>
    <t>Must ploom (kuivatatud)</t>
  </si>
  <si>
    <t>Külmutatud pirukas</t>
  </si>
  <si>
    <t>Alkoholita õlu</t>
  </si>
  <si>
    <t>Nektarid</t>
  </si>
  <si>
    <t>Mahl</t>
  </si>
  <si>
    <t>Mahlajook</t>
  </si>
  <si>
    <t>Siirup</t>
  </si>
  <si>
    <t>Tükksuhkur</t>
  </si>
  <si>
    <t>Mesi</t>
  </si>
  <si>
    <t>Moos</t>
  </si>
  <si>
    <t>Lahustuv kohv</t>
  </si>
  <si>
    <t xml:space="preserve">Lahustuv kohv 3 in 1 </t>
  </si>
  <si>
    <t>Kohvipuru</t>
  </si>
  <si>
    <t>Kohvioad</t>
  </si>
  <si>
    <t>Kohuke</t>
  </si>
  <si>
    <t>Võidemargariin</t>
  </si>
  <si>
    <t>Määrdepasteet</t>
  </si>
  <si>
    <t xml:space="preserve">Seasink </t>
  </si>
  <si>
    <t>Õrnsoolalõhefilee</t>
  </si>
  <si>
    <t>Poosuitsuvorst</t>
  </si>
  <si>
    <t>Keeduvorst</t>
  </si>
  <si>
    <t>Sprotid õlis</t>
  </si>
  <si>
    <t>Tursamaks</t>
  </si>
  <si>
    <t>Krabipulgad</t>
  </si>
  <si>
    <t>Heeringafilee</t>
  </si>
  <si>
    <t>Anšoovis kilufileest</t>
  </si>
  <si>
    <t>Tulemasin</t>
  </si>
  <si>
    <t>Ühekordsed salatitopsid 200-250g</t>
  </si>
  <si>
    <t>ühekordsed supikausid 500ml</t>
  </si>
  <si>
    <t xml:space="preserve">Kogus 2ks aastaks </t>
  </si>
  <si>
    <t>Vahvlikompvekid</t>
  </si>
  <si>
    <t>Pralineekompvekid</t>
  </si>
  <si>
    <t>Marmelaadikompvekid</t>
  </si>
  <si>
    <t>Kompvekikarbid, väikesed</t>
  </si>
  <si>
    <t>Kompvekikarbid, suured</t>
  </si>
  <si>
    <t>Pehme küpsis, moosiga</t>
  </si>
  <si>
    <t>Tee, klassikaline, must</t>
  </si>
  <si>
    <t xml:space="preserve">Tee,maitse </t>
  </si>
  <si>
    <t>Juust, viilutatud</t>
  </si>
  <si>
    <t>Juust, sulatatud</t>
  </si>
  <si>
    <t>Räimed tomatikastmes, konserv</t>
  </si>
  <si>
    <t>Pakkematerjal, kilekotirull</t>
  </si>
  <si>
    <t>fruktoosiga, diabeetikutele</t>
  </si>
  <si>
    <t>vahvlitopsis, sortimendis vähemalt kolm erinevat</t>
  </si>
  <si>
    <t>metallpurk, ei tohi olla klaaspudel</t>
  </si>
  <si>
    <t>valikus (tomatimahl, õunamahl)</t>
  </si>
  <si>
    <t>valikus 3 erinevat sorti, tetrapakend</t>
  </si>
  <si>
    <t>ei tohi olla juustulaadne toode, keskmise rasvasusega (25-40% )</t>
  </si>
  <si>
    <t>pakk, sigaretid filtriga, kaks erinevat sorti</t>
  </si>
  <si>
    <t>valikus 2 erinevat sorti</t>
  </si>
  <si>
    <t>sealiha (40-45%), seamaks (25%-27%)</t>
  </si>
  <si>
    <t>kilekotirull sangadega 7 kg, vähemalt 200-250 tk rullis</t>
  </si>
  <si>
    <t>Joogid, maiustused, sigaretid (puhvetikaup)</t>
  </si>
  <si>
    <t>Batoonike fruktoosiga</t>
  </si>
  <si>
    <t>valikus 3 erinevat sorti, tetrapakend (jõhvika-, ploomi-, viinamarjanektarid)</t>
  </si>
  <si>
    <t>Ühiku hind, ilma km-ta</t>
  </si>
  <si>
    <t>Ühiku hind kokku, ilma km-ta</t>
  </si>
  <si>
    <t>kakaosisaldus vähemalt 70-87%</t>
  </si>
  <si>
    <t>valikus vähemalt kaks sorti</t>
  </si>
  <si>
    <t>valimus vähemalt 2 sorti</t>
  </si>
  <si>
    <t>valikus vähemalt kolm erinevat sorti</t>
  </si>
  <si>
    <t>valikus vähemalt kaks erinevat sorti</t>
  </si>
  <si>
    <t>valikus vähemalt kaks erinevat sorti, šokolaadi</t>
  </si>
  <si>
    <t>kahte erinevat sorti</t>
  </si>
  <si>
    <t>Küpsised, klassikalised</t>
  </si>
  <si>
    <t>valikus vähemalt kahte erinevat sorti (soolane ja magus)</t>
  </si>
  <si>
    <t>HIND KOKKU, ilma km-ta</t>
  </si>
  <si>
    <t>Real "Hind kokku" esitatud maksumus tuleb pakkujal märkida lehele "Hindamiskriteeriumid ja hinnatavad näitajad"</t>
  </si>
  <si>
    <t>EESTI SAI Viineripirukas 80x70g (külm.), EESTI PAGAR Kreemisaiakesed (100x60g) (külmut.)</t>
  </si>
  <si>
    <t>KALEV Piimašokolaad Anneke 20g Eesti, KALEV Piimašokolaad Nurr 20g Eesti</t>
  </si>
  <si>
    <t>KALEV Tume šokolaad Bitter 70% 100g Eesti</t>
  </si>
  <si>
    <t>JEDEN TAG Piimašokolaad 100g Euroopa Liit, JEDEN TAG Piimašokolaad tervete metspähklitega 100g Euroopa Liit</t>
  </si>
  <si>
    <t>KALEV Pralineekommid Komeet 175g, KALEV Pralineekommid Teekonna 175g, KALEV Pralineekommid martsipanimaitselised Kalev 175g Eesti</t>
  </si>
  <si>
    <t>KALEV Marmelaadikommid Lily jõhvikamaits. 175g, KALEV Marmelaadikommid Mari marjamaitselised 175g Eesti</t>
  </si>
  <si>
    <t>MIISU Batoonikesed 150g Leedu, KALEV Batoonike Kaseke 150g Eesti</t>
  </si>
  <si>
    <t>Batoonikesed fruktoosiga 150g Ukraina</t>
  </si>
  <si>
    <t>KALEV Vahvlikommid Ananassi 150g, KALEV Vahvlikommid Mesikäpp 150g Eesti</t>
  </si>
  <si>
    <t>KALEV Pehme iiris Kiss-Kiss 150g Eesti</t>
  </si>
  <si>
    <t>CV Kookoselaastud šokolaadiglasuuris 200g, CV Kommid Labrut 200g Ukraina</t>
  </si>
  <si>
    <t>KALEV Pidulik valik šokolaadikomme 435g, KALEV EESTI Pralineekommid india pähklitega 500g Eesti</t>
  </si>
  <si>
    <t>BC Küpsised 33 Korovõ kohupiimamaitselised 200g, BC Küpsised 33 Korovõ kooremaitselised 200g Ukraina</t>
  </si>
  <si>
    <t>MAIASMOKK Maasikaküpsised 130g,Euroopa Liit</t>
  </si>
  <si>
    <t>LONGCHIPS Kartulivahvel juustu ja roh. sibulamaitseline 75g,Latvia</t>
  </si>
  <si>
    <t>MARMITON Vahvel Kooli 110g, MARMITON Vahvel Dessert 110g Eesti</t>
  </si>
  <si>
    <t>LIMONTSHIK Vahvlid fruktoosiga 120g, Ukraina</t>
  </si>
  <si>
    <t>POP Vanillijäätis vahvlitopsis 120ml/ 63g Leedu, POP Šokolaadijäätis vahvlitopsis 120ml/63g Leedu, PREMIA Väike Tom karamelli-koorej.pähklitäidisega 120ml/70g Eesti</t>
  </si>
  <si>
    <t>GRONA Kreekerid Sea Cruise juustumaitselised 150g,Ukraina</t>
  </si>
  <si>
    <t>KLIM Sefiir valge-roosa 250g,Ukraina</t>
  </si>
  <si>
    <t>PÄHKLINÄPP Kuivatatud pehmed mustad ploomid 250g (kivideta),Tšiili</t>
  </si>
  <si>
    <t>VÄIKE VÄÄNIK Präänik šokolaadimaitseline 200g, VÄIKE VÄÄNIK Präänik vanilli 200g Eesti</t>
  </si>
  <si>
    <t>SAAREMAA Vesi 0,5l(gaseerimata,pet),Eesti</t>
  </si>
  <si>
    <t>SAAREMAA Vesi 0,5l(gaseeritud,pet),Eesti</t>
  </si>
  <si>
    <t>SAAREMAA Vesi 1,5l(gaseerimata,pet),Eesti</t>
  </si>
  <si>
    <t>SAAREMAA Vesi 1,5l(gaseeritud,pet),Eesti</t>
  </si>
  <si>
    <t>A.LE COQ Klassikaline kali 0,5l (pet),Eesti</t>
  </si>
  <si>
    <t>SAKU Kali Karl Friedrich 1,5l (pet),Leedu</t>
  </si>
  <si>
    <t>A.LE COQ Limonaad 0,5l (pet),Eesti</t>
  </si>
  <si>
    <t>A.LE COQ Limonaad 1,5l(pet),Eesti</t>
  </si>
  <si>
    <t>OETTINGER Alkoholivaba õlu hele 50cl(purk),Saksamaa</t>
  </si>
  <si>
    <t>Cido jõhvikanektar 1l Leedu, PÕLTSAMAA Ploominektar 1l Eesti, AURA Viinamarjanektar 1l Eesti</t>
  </si>
  <si>
    <t>WESERGOLD Tomatimahl 100% 1l, WESERGOLD Õunamahl 100% 1l Saksamaa</t>
  </si>
  <si>
    <t>PÕLTSAMAA Mustika-õunajook 1l, AURA Jõhvikajook 1l, PÕLTSAMAA Marjajook 1l Eesti</t>
  </si>
  <si>
    <t>HELIIS Punasesõstra-maasikamaitseline siirup 0,5l, HELIIS Jõhvikamaitseline siirup 0,5l(pet) Eesti</t>
  </si>
  <si>
    <t>DAN SUKKER Kõva tükksuhkur 500g,Soome</t>
  </si>
  <si>
    <t>MUHE Mesi 200g,Eesti</t>
  </si>
  <si>
    <t>FAMILJENS Maasikamoos 400g (klaas) Rootsi, JEDEN TAG Kirsimoos 400g Saksamaa</t>
  </si>
  <si>
    <t>INKA Lahustuv viljakohv 150g(karbis),Poland</t>
  </si>
  <si>
    <t>NESCAFE Classic lahustuv kohv 3in1 10x16,5g (kott),Ungari</t>
  </si>
  <si>
    <t>INKA  viljakohv 100g (granuleeritud),Poland</t>
  </si>
  <si>
    <t>CAFFEBO Kohvioad Tõde 1kg (keskmine röst),Eesti</t>
  </si>
  <si>
    <t>IMPRA Tseiloni must tee Royal Elixir Knight 100x2g,SRI LANKA</t>
  </si>
  <si>
    <t>BELIN Kibuvitsatee 20x2g Poola, EDAL Piparmünditee 20x1,7g Poola</t>
  </si>
  <si>
    <t>VALIO Atleet Originaal juust 26% 150g (viilud, laktoosivaba) Eesti</t>
  </si>
  <si>
    <t>ALMA Sulatatud juust 200g Eesti</t>
  </si>
  <si>
    <t>JEPPI Glasuuritud kohupiimadessert vanilli 24,6% 38g,Eesti</t>
  </si>
  <si>
    <t>DELMA Võileiva margariin 20% 400g,Poland</t>
  </si>
  <si>
    <t>NÕO Delikatessmaksapasteet 200g,Eesti</t>
  </si>
  <si>
    <t>WÕRO Tõmmu poolsuitsuvorst 350g,Eesti</t>
  </si>
  <si>
    <t>KARNI Karbonaad 120g(viil),Eesti</t>
  </si>
  <si>
    <t>AVEKTRA Õrnsoola lõhefilee viilud 100g,Norra</t>
  </si>
  <si>
    <t>RAKVERE Lastevorst 190g(viil),Eesti</t>
  </si>
  <si>
    <t>BRIIS Praetud räimed tomatikastmes 250g,Eesti</t>
  </si>
  <si>
    <t>KAPTEN GRANT Sprotid õlis 240g (EO),Latvia</t>
  </si>
  <si>
    <t>RIGA GOLD Tursamaks 150g(EO),Latvia</t>
  </si>
  <si>
    <t>VICI Surimipulgad 150g(jahutatud),Leedu</t>
  </si>
  <si>
    <t>KAPTEN GRANT Heeringafilee vähesoolane 240g,Leedu</t>
  </si>
  <si>
    <t>BRIIS Anšoovisefilee klassikaline 150g,Eesti</t>
  </si>
  <si>
    <t>WEST sigaretid Red 10pk, WEST sigaretid Blue 10pk Poola</t>
  </si>
  <si>
    <t>CRICKET Original Tulemasin,Holland</t>
  </si>
  <si>
    <t>Kilekotirull sangadega 7kg 240tk (HDPE),Saksamaa</t>
  </si>
  <si>
    <t>HUHTAMÄKI Salatikarp kaaneta NS 400 PP 300ml 40tk,Euroopa Liit</t>
  </si>
  <si>
    <t>Supikauss 500ml 25tk (XPP-termo),Saksamaa</t>
  </si>
  <si>
    <t>BUCURIA Karamellid Frutic assortii 190g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</si>
</sst>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30" xfId="0" applyFont="1" applyBorder="1"/>
    <xf numFmtId="0" fontId="3" fillId="0" borderId="31" xfId="0" applyFont="1" applyBorder="1"/>
    <xf numFmtId="0" fontId="3" fillId="0" borderId="31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32" xfId="0" applyFont="1" applyBorder="1"/>
    <xf numFmtId="0" fontId="2" fillId="0" borderId="16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5" xfId="0" applyFont="1" applyBorder="1" applyAlignment="1">
      <alignment wrapText="1"/>
    </xf>
    <xf numFmtId="0" fontId="2" fillId="0" borderId="17" xfId="0" applyFont="1" applyBorder="1"/>
    <xf numFmtId="0" fontId="2" fillId="0" borderId="2" xfId="0" applyFont="1" applyBorder="1"/>
    <xf numFmtId="0" fontId="2" fillId="0" borderId="6" xfId="0" applyFont="1" applyBorder="1" applyAlignment="1">
      <alignment wrapText="1"/>
    </xf>
    <xf numFmtId="0" fontId="2" fillId="0" borderId="22" xfId="0" applyFont="1" applyBorder="1"/>
    <xf numFmtId="0" fontId="2" fillId="0" borderId="34" xfId="0" applyFont="1" applyBorder="1"/>
    <xf numFmtId="0" fontId="2" fillId="0" borderId="23" xfId="0" applyFont="1" applyBorder="1"/>
    <xf numFmtId="0" fontId="2" fillId="0" borderId="36" xfId="0" applyFont="1" applyBorder="1" applyAlignment="1">
      <alignment wrapText="1"/>
    </xf>
    <xf numFmtId="0" fontId="2" fillId="0" borderId="18" xfId="0" applyFont="1" applyBorder="1"/>
    <xf numFmtId="0" fontId="2" fillId="0" borderId="19" xfId="0" applyFont="1" applyBorder="1"/>
    <xf numFmtId="0" fontId="2" fillId="0" borderId="21" xfId="0" applyFont="1" applyBorder="1" applyAlignment="1">
      <alignment wrapText="1"/>
    </xf>
    <xf numFmtId="0" fontId="2" fillId="0" borderId="19" xfId="0" applyFont="1" applyBorder="1" applyAlignment="1">
      <alignment horizontal="left"/>
    </xf>
    <xf numFmtId="0" fontId="2" fillId="0" borderId="15" xfId="0" applyFont="1" applyBorder="1"/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25" xfId="0" applyFont="1" applyBorder="1"/>
    <xf numFmtId="0" fontId="2" fillId="0" borderId="16" xfId="0" applyFont="1" applyBorder="1" applyAlignment="1">
      <alignment wrapText="1"/>
    </xf>
    <xf numFmtId="0" fontId="2" fillId="0" borderId="26" xfId="0" applyFont="1" applyBorder="1"/>
    <xf numFmtId="0" fontId="2" fillId="0" borderId="27" xfId="0" applyFont="1" applyBorder="1"/>
    <xf numFmtId="0" fontId="2" fillId="0" borderId="29" xfId="0" applyFont="1" applyBorder="1" applyAlignment="1">
      <alignment wrapText="1"/>
    </xf>
    <xf numFmtId="0" fontId="3" fillId="0" borderId="10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2" fontId="3" fillId="0" borderId="10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/>
    <xf numFmtId="0" fontId="3" fillId="0" borderId="33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10" workbookViewId="0">
      <selection activeCell="H16" sqref="H16"/>
    </sheetView>
  </sheetViews>
  <sheetFormatPr defaultColWidth="8.90625" defaultRowHeight="14" x14ac:dyDescent="0.3"/>
  <cols>
    <col min="1" max="1" width="6.54296875" style="1" customWidth="1"/>
    <col min="2" max="2" width="24.54296875" style="1" customWidth="1"/>
    <col min="3" max="3" width="9.81640625" style="1" customWidth="1"/>
    <col min="4" max="4" width="6.81640625" style="1" customWidth="1"/>
    <col min="5" max="7" width="10.453125" style="1" customWidth="1"/>
    <col min="8" max="8" width="34.1796875" style="1" customWidth="1"/>
    <col min="9" max="9" width="36.6328125" style="2" customWidth="1"/>
    <col min="10" max="16384" width="8.90625" style="1"/>
  </cols>
  <sheetData>
    <row r="1" spans="1:9" x14ac:dyDescent="0.3">
      <c r="A1" s="1" t="s">
        <v>19</v>
      </c>
    </row>
    <row r="2" spans="1:9" x14ac:dyDescent="0.3">
      <c r="A2" s="3" t="s">
        <v>139</v>
      </c>
    </row>
    <row r="3" spans="1:9" x14ac:dyDescent="0.3">
      <c r="A3" s="1" t="s">
        <v>13</v>
      </c>
    </row>
    <row r="4" spans="1:9" ht="14.5" thickBot="1" x14ac:dyDescent="0.35"/>
    <row r="5" spans="1:9" ht="56" x14ac:dyDescent="0.3">
      <c r="A5" s="4"/>
      <c r="B5" s="5" t="s">
        <v>1</v>
      </c>
      <c r="C5" s="5" t="s">
        <v>14</v>
      </c>
      <c r="D5" s="5" t="s">
        <v>15</v>
      </c>
      <c r="E5" s="6" t="s">
        <v>116</v>
      </c>
      <c r="F5" s="7" t="s">
        <v>142</v>
      </c>
      <c r="G5" s="7" t="s">
        <v>143</v>
      </c>
      <c r="H5" s="8" t="s">
        <v>5</v>
      </c>
    </row>
    <row r="6" spans="1:9" ht="42" x14ac:dyDescent="0.3">
      <c r="A6" s="60" t="s">
        <v>8</v>
      </c>
      <c r="B6" s="9" t="s">
        <v>2</v>
      </c>
      <c r="C6" s="10" t="s">
        <v>16</v>
      </c>
      <c r="D6" s="10" t="s">
        <v>9</v>
      </c>
      <c r="E6" s="36">
        <v>2000</v>
      </c>
      <c r="F6" s="37">
        <v>0.6</v>
      </c>
      <c r="G6" s="51">
        <f t="shared" ref="G6:G8" si="0">E6*F6</f>
        <v>1200</v>
      </c>
      <c r="H6" s="12" t="s">
        <v>146</v>
      </c>
      <c r="I6" s="2" t="s">
        <v>156</v>
      </c>
    </row>
    <row r="7" spans="1:9" ht="28" x14ac:dyDescent="0.3">
      <c r="A7" s="61"/>
      <c r="B7" s="9" t="s">
        <v>77</v>
      </c>
      <c r="C7" s="10" t="s">
        <v>17</v>
      </c>
      <c r="D7" s="10" t="s">
        <v>9</v>
      </c>
      <c r="E7" s="36">
        <v>1000</v>
      </c>
      <c r="F7" s="37">
        <v>1.98</v>
      </c>
      <c r="G7" s="51">
        <f t="shared" si="0"/>
        <v>1980</v>
      </c>
      <c r="H7" s="12" t="s">
        <v>144</v>
      </c>
      <c r="I7" s="2" t="s">
        <v>157</v>
      </c>
    </row>
    <row r="8" spans="1:9" ht="56" x14ac:dyDescent="0.3">
      <c r="A8" s="61"/>
      <c r="B8" s="13" t="s">
        <v>78</v>
      </c>
      <c r="C8" s="14" t="s">
        <v>17</v>
      </c>
      <c r="D8" s="14" t="s">
        <v>9</v>
      </c>
      <c r="E8" s="39">
        <v>2000</v>
      </c>
      <c r="F8" s="40">
        <v>1.29</v>
      </c>
      <c r="G8" s="51">
        <f t="shared" si="0"/>
        <v>2580</v>
      </c>
      <c r="H8" s="15" t="s">
        <v>145</v>
      </c>
      <c r="I8" s="2" t="s">
        <v>158</v>
      </c>
    </row>
    <row r="9" spans="1:9" ht="56" x14ac:dyDescent="0.3">
      <c r="A9" s="61"/>
      <c r="B9" s="9" t="s">
        <v>118</v>
      </c>
      <c r="C9" s="10" t="s">
        <v>21</v>
      </c>
      <c r="D9" s="10" t="s">
        <v>9</v>
      </c>
      <c r="E9" s="36">
        <v>1500</v>
      </c>
      <c r="F9" s="37">
        <v>2.2000000000000002</v>
      </c>
      <c r="G9" s="51">
        <f t="shared" ref="G9:G27" si="1">E9*F9</f>
        <v>3300.0000000000005</v>
      </c>
      <c r="H9" s="12" t="s">
        <v>147</v>
      </c>
      <c r="I9" s="2" t="s">
        <v>159</v>
      </c>
    </row>
    <row r="10" spans="1:9" ht="56" x14ac:dyDescent="0.3">
      <c r="A10" s="61"/>
      <c r="B10" s="9" t="s">
        <v>119</v>
      </c>
      <c r="C10" s="10" t="s">
        <v>21</v>
      </c>
      <c r="D10" s="10" t="s">
        <v>9</v>
      </c>
      <c r="E10" s="36">
        <v>800</v>
      </c>
      <c r="F10" s="37">
        <v>1.98</v>
      </c>
      <c r="G10" s="51">
        <f t="shared" si="1"/>
        <v>1584</v>
      </c>
      <c r="H10" s="12" t="s">
        <v>148</v>
      </c>
      <c r="I10" s="2" t="s">
        <v>160</v>
      </c>
    </row>
    <row r="11" spans="1:9" ht="28" x14ac:dyDescent="0.3">
      <c r="A11" s="61"/>
      <c r="B11" s="9" t="s">
        <v>79</v>
      </c>
      <c r="C11" s="10" t="s">
        <v>65</v>
      </c>
      <c r="D11" s="10" t="s">
        <v>9</v>
      </c>
      <c r="E11" s="36">
        <v>300</v>
      </c>
      <c r="F11" s="37">
        <v>1.61</v>
      </c>
      <c r="G11" s="51">
        <f t="shared" si="1"/>
        <v>483.00000000000006</v>
      </c>
      <c r="H11" s="12" t="s">
        <v>145</v>
      </c>
      <c r="I11" s="2" t="s">
        <v>161</v>
      </c>
    </row>
    <row r="12" spans="1:9" x14ac:dyDescent="0.3">
      <c r="A12" s="61"/>
      <c r="B12" s="9" t="s">
        <v>140</v>
      </c>
      <c r="C12" s="10" t="s">
        <v>74</v>
      </c>
      <c r="D12" s="10" t="s">
        <v>9</v>
      </c>
      <c r="E12" s="36">
        <v>200</v>
      </c>
      <c r="F12" s="37">
        <v>1.77</v>
      </c>
      <c r="G12" s="51">
        <f t="shared" si="1"/>
        <v>354</v>
      </c>
      <c r="H12" s="12" t="s">
        <v>129</v>
      </c>
      <c r="I12" s="2" t="s">
        <v>162</v>
      </c>
    </row>
    <row r="13" spans="1:9" ht="42" x14ac:dyDescent="0.3">
      <c r="A13" s="61"/>
      <c r="B13" s="9" t="s">
        <v>117</v>
      </c>
      <c r="C13" s="10" t="s">
        <v>21</v>
      </c>
      <c r="D13" s="10" t="s">
        <v>9</v>
      </c>
      <c r="E13" s="36">
        <v>800</v>
      </c>
      <c r="F13" s="37">
        <v>2.69</v>
      </c>
      <c r="G13" s="51">
        <f t="shared" si="1"/>
        <v>2152</v>
      </c>
      <c r="H13" s="12" t="s">
        <v>148</v>
      </c>
      <c r="I13" s="2" t="s">
        <v>163</v>
      </c>
    </row>
    <row r="14" spans="1:9" ht="13.75" customHeight="1" x14ac:dyDescent="0.3">
      <c r="A14" s="61"/>
      <c r="B14" s="9" t="s">
        <v>80</v>
      </c>
      <c r="C14" s="10" t="s">
        <v>22</v>
      </c>
      <c r="D14" s="10" t="s">
        <v>0</v>
      </c>
      <c r="E14" s="36">
        <v>3500</v>
      </c>
      <c r="F14" s="37">
        <v>3.32</v>
      </c>
      <c r="G14" s="51">
        <f t="shared" si="1"/>
        <v>11620</v>
      </c>
      <c r="H14" s="12" t="s">
        <v>148</v>
      </c>
      <c r="I14" s="2" t="s">
        <v>219</v>
      </c>
    </row>
    <row r="15" spans="1:9" ht="28" x14ac:dyDescent="0.3">
      <c r="A15" s="61"/>
      <c r="B15" s="9" t="s">
        <v>81</v>
      </c>
      <c r="C15" s="10" t="s">
        <v>22</v>
      </c>
      <c r="D15" s="10" t="s">
        <v>0</v>
      </c>
      <c r="E15" s="36">
        <v>600</v>
      </c>
      <c r="F15" s="37">
        <v>8</v>
      </c>
      <c r="G15" s="51">
        <f t="shared" si="1"/>
        <v>4800</v>
      </c>
      <c r="H15" s="12" t="s">
        <v>30</v>
      </c>
      <c r="I15" s="2" t="s">
        <v>164</v>
      </c>
    </row>
    <row r="16" spans="1:9" ht="28" x14ac:dyDescent="0.3">
      <c r="A16" s="61"/>
      <c r="B16" s="9" t="s">
        <v>120</v>
      </c>
      <c r="C16" s="10" t="s">
        <v>58</v>
      </c>
      <c r="D16" s="10" t="s">
        <v>9</v>
      </c>
      <c r="E16" s="36">
        <v>600</v>
      </c>
      <c r="F16" s="38">
        <v>2.0299999999999998</v>
      </c>
      <c r="G16" s="51">
        <f t="shared" si="1"/>
        <v>1217.9999999999998</v>
      </c>
      <c r="H16" s="12" t="s">
        <v>149</v>
      </c>
      <c r="I16" s="2" t="s">
        <v>165</v>
      </c>
    </row>
    <row r="17" spans="1:9" ht="42" x14ac:dyDescent="0.3">
      <c r="A17" s="61"/>
      <c r="B17" s="9" t="s">
        <v>121</v>
      </c>
      <c r="C17" s="10" t="s">
        <v>36</v>
      </c>
      <c r="D17" s="10" t="s">
        <v>9</v>
      </c>
      <c r="E17" s="36">
        <v>500</v>
      </c>
      <c r="F17" s="37">
        <v>9.25</v>
      </c>
      <c r="G17" s="51">
        <f t="shared" si="1"/>
        <v>4625</v>
      </c>
      <c r="H17" s="12" t="s">
        <v>18</v>
      </c>
      <c r="I17" s="2" t="s">
        <v>166</v>
      </c>
    </row>
    <row r="18" spans="1:9" ht="56" x14ac:dyDescent="0.3">
      <c r="A18" s="61"/>
      <c r="B18" s="9" t="s">
        <v>151</v>
      </c>
      <c r="C18" s="10" t="s">
        <v>37</v>
      </c>
      <c r="D18" s="10" t="s">
        <v>38</v>
      </c>
      <c r="E18" s="36">
        <v>2000</v>
      </c>
      <c r="F18" s="37">
        <v>0.53</v>
      </c>
      <c r="G18" s="51">
        <f t="shared" si="1"/>
        <v>1060</v>
      </c>
      <c r="H18" s="12" t="s">
        <v>150</v>
      </c>
      <c r="I18" s="2" t="s">
        <v>167</v>
      </c>
    </row>
    <row r="19" spans="1:9" ht="28" x14ac:dyDescent="0.3">
      <c r="A19" s="61"/>
      <c r="B19" s="16" t="s">
        <v>122</v>
      </c>
      <c r="C19" s="10" t="s">
        <v>39</v>
      </c>
      <c r="D19" s="10" t="s">
        <v>9</v>
      </c>
      <c r="E19" s="36">
        <v>800</v>
      </c>
      <c r="F19" s="37">
        <v>1.07</v>
      </c>
      <c r="G19" s="51">
        <f t="shared" si="1"/>
        <v>856</v>
      </c>
      <c r="H19" s="12"/>
      <c r="I19" s="2" t="s">
        <v>168</v>
      </c>
    </row>
    <row r="20" spans="1:9" ht="28" x14ac:dyDescent="0.3">
      <c r="A20" s="61"/>
      <c r="B20" s="16" t="s">
        <v>82</v>
      </c>
      <c r="C20" s="10" t="s">
        <v>75</v>
      </c>
      <c r="D20" s="10" t="s">
        <v>9</v>
      </c>
      <c r="E20" s="36">
        <v>500</v>
      </c>
      <c r="F20" s="37">
        <v>0.6</v>
      </c>
      <c r="G20" s="51">
        <f t="shared" si="1"/>
        <v>300</v>
      </c>
      <c r="H20" s="12"/>
      <c r="I20" s="2" t="s">
        <v>169</v>
      </c>
    </row>
    <row r="21" spans="1:9" ht="28" x14ac:dyDescent="0.3">
      <c r="A21" s="61"/>
      <c r="B21" s="16" t="s">
        <v>40</v>
      </c>
      <c r="C21" s="10" t="s">
        <v>39</v>
      </c>
      <c r="D21" s="10" t="s">
        <v>9</v>
      </c>
      <c r="E21" s="36">
        <v>1200</v>
      </c>
      <c r="F21" s="37">
        <v>1.01</v>
      </c>
      <c r="G21" s="51">
        <f t="shared" si="1"/>
        <v>1212</v>
      </c>
      <c r="H21" s="12" t="s">
        <v>150</v>
      </c>
      <c r="I21" s="2" t="s">
        <v>170</v>
      </c>
    </row>
    <row r="22" spans="1:9" ht="28" x14ac:dyDescent="0.3">
      <c r="A22" s="61"/>
      <c r="B22" s="16" t="s">
        <v>83</v>
      </c>
      <c r="C22" s="10" t="s">
        <v>73</v>
      </c>
      <c r="D22" s="10" t="s">
        <v>9</v>
      </c>
      <c r="E22" s="36">
        <v>200</v>
      </c>
      <c r="F22" s="37">
        <v>0.8</v>
      </c>
      <c r="G22" s="51">
        <f t="shared" si="1"/>
        <v>160</v>
      </c>
      <c r="H22" s="12" t="s">
        <v>129</v>
      </c>
      <c r="I22" s="2" t="s">
        <v>171</v>
      </c>
    </row>
    <row r="23" spans="1:9" ht="70" x14ac:dyDescent="0.3">
      <c r="A23" s="61"/>
      <c r="B23" s="9" t="s">
        <v>84</v>
      </c>
      <c r="C23" s="10" t="s">
        <v>66</v>
      </c>
      <c r="D23" s="10" t="s">
        <v>9</v>
      </c>
      <c r="E23" s="36">
        <v>4000</v>
      </c>
      <c r="F23" s="38">
        <v>0.44</v>
      </c>
      <c r="G23" s="51">
        <f t="shared" si="1"/>
        <v>1760</v>
      </c>
      <c r="H23" s="12" t="s">
        <v>130</v>
      </c>
      <c r="I23" s="2" t="s">
        <v>172</v>
      </c>
    </row>
    <row r="24" spans="1:9" ht="28" x14ac:dyDescent="0.3">
      <c r="A24" s="61"/>
      <c r="B24" s="13" t="s">
        <v>85</v>
      </c>
      <c r="C24" s="14" t="s">
        <v>39</v>
      </c>
      <c r="D24" s="14" t="s">
        <v>9</v>
      </c>
      <c r="E24" s="39">
        <v>2000</v>
      </c>
      <c r="F24" s="41">
        <v>0.75</v>
      </c>
      <c r="G24" s="51">
        <f t="shared" si="1"/>
        <v>1500</v>
      </c>
      <c r="H24" s="15" t="s">
        <v>41</v>
      </c>
      <c r="I24" s="2" t="s">
        <v>173</v>
      </c>
    </row>
    <row r="25" spans="1:9" x14ac:dyDescent="0.3">
      <c r="A25" s="61"/>
      <c r="B25" s="9" t="s">
        <v>86</v>
      </c>
      <c r="C25" s="10" t="s">
        <v>70</v>
      </c>
      <c r="D25" s="10" t="s">
        <v>9</v>
      </c>
      <c r="E25" s="36">
        <v>300</v>
      </c>
      <c r="F25" s="37">
        <v>1.01</v>
      </c>
      <c r="G25" s="51">
        <f t="shared" si="1"/>
        <v>303</v>
      </c>
      <c r="H25" s="12"/>
      <c r="I25" s="2" t="s">
        <v>174</v>
      </c>
    </row>
    <row r="26" spans="1:9" ht="28" x14ac:dyDescent="0.3">
      <c r="A26" s="61"/>
      <c r="B26" s="9" t="s">
        <v>87</v>
      </c>
      <c r="C26" s="10" t="s">
        <v>68</v>
      </c>
      <c r="D26" s="10" t="s">
        <v>9</v>
      </c>
      <c r="E26" s="36">
        <v>500</v>
      </c>
      <c r="F26" s="37">
        <v>2</v>
      </c>
      <c r="G26" s="51">
        <f t="shared" si="1"/>
        <v>1000</v>
      </c>
      <c r="H26" s="12" t="s">
        <v>72</v>
      </c>
      <c r="I26" s="2" t="s">
        <v>175</v>
      </c>
    </row>
    <row r="27" spans="1:9" ht="42" x14ac:dyDescent="0.3">
      <c r="A27" s="61"/>
      <c r="B27" s="9" t="s">
        <v>88</v>
      </c>
      <c r="C27" s="10" t="s">
        <v>71</v>
      </c>
      <c r="D27" s="10" t="s">
        <v>9</v>
      </c>
      <c r="E27" s="36">
        <v>3000</v>
      </c>
      <c r="F27" s="37">
        <v>0.24700000000000003</v>
      </c>
      <c r="G27" s="51">
        <f t="shared" si="1"/>
        <v>741.00000000000011</v>
      </c>
      <c r="H27" s="12" t="s">
        <v>152</v>
      </c>
      <c r="I27" s="2" t="s">
        <v>155</v>
      </c>
    </row>
    <row r="28" spans="1:9" ht="42.5" thickBot="1" x14ac:dyDescent="0.35">
      <c r="A28" s="62"/>
      <c r="B28" s="17" t="s">
        <v>12</v>
      </c>
      <c r="C28" s="18" t="s">
        <v>23</v>
      </c>
      <c r="D28" s="18" t="s">
        <v>0</v>
      </c>
      <c r="E28" s="42">
        <v>1000</v>
      </c>
      <c r="F28" s="43">
        <v>2.88</v>
      </c>
      <c r="G28" s="52">
        <f t="shared" ref="G28" si="2">E28*F28</f>
        <v>2880</v>
      </c>
      <c r="H28" s="19" t="s">
        <v>150</v>
      </c>
      <c r="I28" s="2" t="s">
        <v>176</v>
      </c>
    </row>
    <row r="29" spans="1:9" ht="28" x14ac:dyDescent="0.3">
      <c r="A29" s="61" t="s">
        <v>7</v>
      </c>
      <c r="B29" s="13" t="s">
        <v>42</v>
      </c>
      <c r="C29" s="14" t="s">
        <v>3</v>
      </c>
      <c r="D29" s="14" t="s">
        <v>9</v>
      </c>
      <c r="E29" s="39">
        <v>700</v>
      </c>
      <c r="F29" s="41">
        <v>0.33</v>
      </c>
      <c r="G29" s="53">
        <f t="shared" ref="G29:G65" si="3">E29*F29</f>
        <v>231</v>
      </c>
      <c r="H29" s="15" t="s">
        <v>6</v>
      </c>
      <c r="I29" s="2" t="s">
        <v>177</v>
      </c>
    </row>
    <row r="30" spans="1:9" ht="28" x14ac:dyDescent="0.3">
      <c r="A30" s="61"/>
      <c r="B30" s="9" t="s">
        <v>10</v>
      </c>
      <c r="C30" s="10" t="s">
        <v>3</v>
      </c>
      <c r="D30" s="10" t="s">
        <v>9</v>
      </c>
      <c r="E30" s="39">
        <v>1600</v>
      </c>
      <c r="F30" s="37">
        <v>0.33</v>
      </c>
      <c r="G30" s="51">
        <f t="shared" si="3"/>
        <v>528</v>
      </c>
      <c r="H30" s="12" t="s">
        <v>6</v>
      </c>
      <c r="I30" s="2" t="s">
        <v>178</v>
      </c>
    </row>
    <row r="31" spans="1:9" ht="28" x14ac:dyDescent="0.3">
      <c r="A31" s="61"/>
      <c r="B31" s="9" t="s">
        <v>42</v>
      </c>
      <c r="C31" s="10" t="s">
        <v>4</v>
      </c>
      <c r="D31" s="10" t="s">
        <v>9</v>
      </c>
      <c r="E31" s="36">
        <v>2200</v>
      </c>
      <c r="F31" s="37">
        <v>0.46</v>
      </c>
      <c r="G31" s="51">
        <f t="shared" si="3"/>
        <v>1012</v>
      </c>
      <c r="H31" s="12" t="s">
        <v>6</v>
      </c>
      <c r="I31" s="2" t="s">
        <v>179</v>
      </c>
    </row>
    <row r="32" spans="1:9" ht="28" x14ac:dyDescent="0.3">
      <c r="A32" s="61"/>
      <c r="B32" s="9" t="s">
        <v>10</v>
      </c>
      <c r="C32" s="10" t="s">
        <v>4</v>
      </c>
      <c r="D32" s="10" t="s">
        <v>9</v>
      </c>
      <c r="E32" s="36">
        <v>3000</v>
      </c>
      <c r="F32" s="37">
        <v>0.47</v>
      </c>
      <c r="G32" s="51">
        <f t="shared" si="3"/>
        <v>1410</v>
      </c>
      <c r="H32" s="12" t="s">
        <v>6</v>
      </c>
      <c r="I32" s="2" t="s">
        <v>180</v>
      </c>
    </row>
    <row r="33" spans="1:9" ht="28" x14ac:dyDescent="0.3">
      <c r="A33" s="61"/>
      <c r="B33" s="9" t="s">
        <v>11</v>
      </c>
      <c r="C33" s="10" t="s">
        <v>3</v>
      </c>
      <c r="D33" s="10" t="s">
        <v>9</v>
      </c>
      <c r="E33" s="36">
        <v>1600</v>
      </c>
      <c r="F33" s="37">
        <v>0.64</v>
      </c>
      <c r="G33" s="51">
        <f t="shared" si="3"/>
        <v>1024</v>
      </c>
      <c r="H33" s="12" t="s">
        <v>6</v>
      </c>
      <c r="I33" s="2" t="s">
        <v>181</v>
      </c>
    </row>
    <row r="34" spans="1:9" ht="28" x14ac:dyDescent="0.3">
      <c r="A34" s="61"/>
      <c r="B34" s="9" t="s">
        <v>11</v>
      </c>
      <c r="C34" s="10" t="s">
        <v>4</v>
      </c>
      <c r="D34" s="10" t="s">
        <v>9</v>
      </c>
      <c r="E34" s="36">
        <v>300</v>
      </c>
      <c r="F34" s="37">
        <v>1.29</v>
      </c>
      <c r="G34" s="51">
        <f t="shared" si="3"/>
        <v>387</v>
      </c>
      <c r="H34" s="12" t="s">
        <v>6</v>
      </c>
      <c r="I34" s="2" t="s">
        <v>182</v>
      </c>
    </row>
    <row r="35" spans="1:9" x14ac:dyDescent="0.3">
      <c r="A35" s="61"/>
      <c r="B35" s="20" t="s">
        <v>44</v>
      </c>
      <c r="C35" s="21" t="s">
        <v>3</v>
      </c>
      <c r="D35" s="21" t="s">
        <v>9</v>
      </c>
      <c r="E35" s="44">
        <v>1600</v>
      </c>
      <c r="F35" s="45">
        <v>0.63</v>
      </c>
      <c r="G35" s="54">
        <f t="shared" ref="G35:G41" si="4">E35*F35</f>
        <v>1008</v>
      </c>
      <c r="H35" s="22" t="s">
        <v>6</v>
      </c>
      <c r="I35" s="2" t="s">
        <v>183</v>
      </c>
    </row>
    <row r="36" spans="1:9" x14ac:dyDescent="0.3">
      <c r="A36" s="61"/>
      <c r="B36" s="20" t="s">
        <v>44</v>
      </c>
      <c r="C36" s="21" t="s">
        <v>43</v>
      </c>
      <c r="D36" s="21" t="s">
        <v>9</v>
      </c>
      <c r="E36" s="44">
        <v>300</v>
      </c>
      <c r="F36" s="45">
        <v>1.1100000000000001</v>
      </c>
      <c r="G36" s="54">
        <f t="shared" si="4"/>
        <v>333.00000000000006</v>
      </c>
      <c r="H36" s="22" t="s">
        <v>6</v>
      </c>
      <c r="I36" s="2" t="s">
        <v>184</v>
      </c>
    </row>
    <row r="37" spans="1:9" ht="28" x14ac:dyDescent="0.3">
      <c r="A37" s="61"/>
      <c r="B37" s="20" t="s">
        <v>89</v>
      </c>
      <c r="C37" s="23">
        <v>0.5</v>
      </c>
      <c r="D37" s="21" t="s">
        <v>9</v>
      </c>
      <c r="E37" s="44">
        <v>1800</v>
      </c>
      <c r="F37" s="45">
        <v>0.64</v>
      </c>
      <c r="G37" s="54">
        <f t="shared" si="4"/>
        <v>1152</v>
      </c>
      <c r="H37" s="22" t="s">
        <v>131</v>
      </c>
      <c r="I37" s="2" t="s">
        <v>185</v>
      </c>
    </row>
    <row r="38" spans="1:9" ht="42" x14ac:dyDescent="0.3">
      <c r="A38" s="61"/>
      <c r="B38" s="20" t="s">
        <v>90</v>
      </c>
      <c r="C38" s="21" t="s">
        <v>20</v>
      </c>
      <c r="D38" s="21" t="s">
        <v>9</v>
      </c>
      <c r="E38" s="44">
        <v>1200</v>
      </c>
      <c r="F38" s="46">
        <v>1.2</v>
      </c>
      <c r="G38" s="54">
        <f t="shared" si="4"/>
        <v>1440</v>
      </c>
      <c r="H38" s="22" t="s">
        <v>141</v>
      </c>
      <c r="I38" s="2" t="s">
        <v>186</v>
      </c>
    </row>
    <row r="39" spans="1:9" ht="42" x14ac:dyDescent="0.3">
      <c r="A39" s="61"/>
      <c r="B39" s="20" t="s">
        <v>91</v>
      </c>
      <c r="C39" s="21" t="s">
        <v>20</v>
      </c>
      <c r="D39" s="21" t="s">
        <v>9</v>
      </c>
      <c r="E39" s="44">
        <v>1200</v>
      </c>
      <c r="F39" s="45">
        <v>1.37</v>
      </c>
      <c r="G39" s="54">
        <f t="shared" si="4"/>
        <v>1644.0000000000002</v>
      </c>
      <c r="H39" s="22" t="s">
        <v>132</v>
      </c>
      <c r="I39" s="2" t="s">
        <v>187</v>
      </c>
    </row>
    <row r="40" spans="1:9" ht="42" x14ac:dyDescent="0.3">
      <c r="A40" s="61"/>
      <c r="B40" s="20" t="s">
        <v>92</v>
      </c>
      <c r="C40" s="21" t="s">
        <v>20</v>
      </c>
      <c r="D40" s="21" t="s">
        <v>9</v>
      </c>
      <c r="E40" s="44">
        <v>1500</v>
      </c>
      <c r="F40" s="45">
        <v>1.19</v>
      </c>
      <c r="G40" s="54">
        <f t="shared" si="4"/>
        <v>1785</v>
      </c>
      <c r="H40" s="22" t="s">
        <v>133</v>
      </c>
      <c r="I40" s="2" t="s">
        <v>188</v>
      </c>
    </row>
    <row r="41" spans="1:9" ht="42.5" thickBot="1" x14ac:dyDescent="0.35">
      <c r="A41" s="61"/>
      <c r="B41" s="20" t="s">
        <v>93</v>
      </c>
      <c r="C41" s="23" t="s">
        <v>3</v>
      </c>
      <c r="D41" s="21" t="s">
        <v>9</v>
      </c>
      <c r="E41" s="44">
        <v>400</v>
      </c>
      <c r="F41" s="45">
        <v>1.05</v>
      </c>
      <c r="G41" s="54">
        <f t="shared" si="4"/>
        <v>420</v>
      </c>
      <c r="H41" s="22" t="s">
        <v>45</v>
      </c>
      <c r="I41" s="2" t="s">
        <v>189</v>
      </c>
    </row>
    <row r="42" spans="1:9" ht="28" x14ac:dyDescent="0.3">
      <c r="A42" s="63" t="s">
        <v>24</v>
      </c>
      <c r="B42" s="24" t="s">
        <v>94</v>
      </c>
      <c r="C42" s="25" t="s">
        <v>25</v>
      </c>
      <c r="D42" s="25" t="s">
        <v>9</v>
      </c>
      <c r="E42" s="47">
        <v>670</v>
      </c>
      <c r="F42" s="48">
        <v>1.04</v>
      </c>
      <c r="G42" s="55">
        <f t="shared" si="3"/>
        <v>696.80000000000007</v>
      </c>
      <c r="H42" s="26"/>
      <c r="I42" s="2" t="s">
        <v>190</v>
      </c>
    </row>
    <row r="43" spans="1:9" x14ac:dyDescent="0.3">
      <c r="A43" s="61"/>
      <c r="B43" s="9" t="s">
        <v>95</v>
      </c>
      <c r="C43" s="10" t="s">
        <v>48</v>
      </c>
      <c r="D43" s="10" t="s">
        <v>0</v>
      </c>
      <c r="E43" s="36">
        <v>200</v>
      </c>
      <c r="F43" s="37">
        <v>10.549999999999999</v>
      </c>
      <c r="G43" s="51">
        <f t="shared" si="3"/>
        <v>2110</v>
      </c>
      <c r="H43" s="12"/>
      <c r="I43" s="2" t="s">
        <v>191</v>
      </c>
    </row>
    <row r="44" spans="1:9" ht="42" x14ac:dyDescent="0.3">
      <c r="A44" s="61"/>
      <c r="B44" s="13" t="s">
        <v>96</v>
      </c>
      <c r="C44" s="14" t="s">
        <v>47</v>
      </c>
      <c r="D44" s="14" t="s">
        <v>9</v>
      </c>
      <c r="E44" s="39">
        <v>350</v>
      </c>
      <c r="F44" s="40">
        <v>1.54</v>
      </c>
      <c r="G44" s="53">
        <f t="shared" si="3"/>
        <v>539</v>
      </c>
      <c r="H44" s="15" t="s">
        <v>136</v>
      </c>
      <c r="I44" s="2" t="s">
        <v>192</v>
      </c>
    </row>
    <row r="45" spans="1:9" ht="28" x14ac:dyDescent="0.3">
      <c r="A45" s="61"/>
      <c r="B45" s="13" t="s">
        <v>97</v>
      </c>
      <c r="C45" s="14" t="s">
        <v>26</v>
      </c>
      <c r="D45" s="14" t="s">
        <v>0</v>
      </c>
      <c r="E45" s="39">
        <v>500</v>
      </c>
      <c r="F45" s="41">
        <v>6.333333333333333</v>
      </c>
      <c r="G45" s="53">
        <f t="shared" si="3"/>
        <v>3166.6666666666665</v>
      </c>
      <c r="H45" s="15"/>
      <c r="I45" s="2" t="s">
        <v>193</v>
      </c>
    </row>
    <row r="46" spans="1:9" ht="28" x14ac:dyDescent="0.3">
      <c r="A46" s="61"/>
      <c r="B46" s="13" t="s">
        <v>98</v>
      </c>
      <c r="C46" s="14" t="s">
        <v>31</v>
      </c>
      <c r="D46" s="14" t="s">
        <v>9</v>
      </c>
      <c r="E46" s="39">
        <v>11000</v>
      </c>
      <c r="F46" s="41">
        <v>0.2</v>
      </c>
      <c r="G46" s="53">
        <f t="shared" si="3"/>
        <v>2200</v>
      </c>
      <c r="H46" s="15"/>
      <c r="I46" s="2" t="s">
        <v>194</v>
      </c>
    </row>
    <row r="47" spans="1:9" ht="28" x14ac:dyDescent="0.3">
      <c r="A47" s="61"/>
      <c r="B47" s="13" t="s">
        <v>99</v>
      </c>
      <c r="C47" s="14" t="s">
        <v>17</v>
      </c>
      <c r="D47" s="14" t="s">
        <v>0</v>
      </c>
      <c r="E47" s="39">
        <v>650</v>
      </c>
      <c r="F47" s="41">
        <v>11.200000000000001</v>
      </c>
      <c r="G47" s="53">
        <f t="shared" si="3"/>
        <v>7280.0000000000009</v>
      </c>
      <c r="H47" s="15" t="s">
        <v>50</v>
      </c>
      <c r="I47" s="2" t="s">
        <v>195</v>
      </c>
    </row>
    <row r="48" spans="1:9" ht="28" x14ac:dyDescent="0.3">
      <c r="A48" s="61"/>
      <c r="B48" s="13" t="s">
        <v>100</v>
      </c>
      <c r="C48" s="14" t="s">
        <v>35</v>
      </c>
      <c r="D48" s="14" t="s">
        <v>0</v>
      </c>
      <c r="E48" s="39">
        <v>300</v>
      </c>
      <c r="F48" s="41">
        <v>12.78</v>
      </c>
      <c r="G48" s="53">
        <f t="shared" si="3"/>
        <v>3834</v>
      </c>
      <c r="H48" s="15" t="s">
        <v>49</v>
      </c>
      <c r="I48" s="2" t="s">
        <v>196</v>
      </c>
    </row>
    <row r="49" spans="1:9" ht="28" x14ac:dyDescent="0.3">
      <c r="A49" s="61"/>
      <c r="B49" s="9" t="s">
        <v>123</v>
      </c>
      <c r="C49" s="10" t="s">
        <v>52</v>
      </c>
      <c r="D49" s="10" t="s">
        <v>9</v>
      </c>
      <c r="E49" s="36">
        <v>2000</v>
      </c>
      <c r="F49" s="37">
        <v>3.73E-2</v>
      </c>
      <c r="G49" s="51">
        <f t="shared" si="3"/>
        <v>74.599999999999994</v>
      </c>
      <c r="H49" s="12" t="s">
        <v>51</v>
      </c>
      <c r="I49" s="2" t="s">
        <v>197</v>
      </c>
    </row>
    <row r="50" spans="1:9" ht="28" x14ac:dyDescent="0.3">
      <c r="A50" s="61"/>
      <c r="B50" s="9" t="s">
        <v>124</v>
      </c>
      <c r="C50" s="10" t="s">
        <v>52</v>
      </c>
      <c r="D50" s="10" t="s">
        <v>9</v>
      </c>
      <c r="E50" s="36">
        <v>2000</v>
      </c>
      <c r="F50" s="37">
        <v>2.1999999999999999E-2</v>
      </c>
      <c r="G50" s="51">
        <f t="shared" si="3"/>
        <v>44</v>
      </c>
      <c r="H50" s="12" t="s">
        <v>53</v>
      </c>
      <c r="I50" s="2" t="s">
        <v>198</v>
      </c>
    </row>
    <row r="51" spans="1:9" ht="28" x14ac:dyDescent="0.3">
      <c r="A51" s="61"/>
      <c r="B51" s="9" t="s">
        <v>125</v>
      </c>
      <c r="C51" s="10" t="s">
        <v>54</v>
      </c>
      <c r="D51" s="10" t="s">
        <v>9</v>
      </c>
      <c r="E51" s="36">
        <v>1800</v>
      </c>
      <c r="F51" s="37">
        <v>1.21</v>
      </c>
      <c r="G51" s="51">
        <f t="shared" si="3"/>
        <v>2178</v>
      </c>
      <c r="H51" s="12" t="s">
        <v>134</v>
      </c>
      <c r="I51" s="2" t="s">
        <v>199</v>
      </c>
    </row>
    <row r="52" spans="1:9" x14ac:dyDescent="0.3">
      <c r="A52" s="61"/>
      <c r="B52" s="9" t="s">
        <v>126</v>
      </c>
      <c r="C52" s="10" t="s">
        <v>46</v>
      </c>
      <c r="D52" s="10" t="s">
        <v>9</v>
      </c>
      <c r="E52" s="36">
        <v>800</v>
      </c>
      <c r="F52" s="37">
        <v>1.25</v>
      </c>
      <c r="G52" s="51">
        <f t="shared" si="3"/>
        <v>1000</v>
      </c>
      <c r="H52" s="12"/>
      <c r="I52" s="2" t="s">
        <v>200</v>
      </c>
    </row>
    <row r="53" spans="1:9" ht="28" x14ac:dyDescent="0.3">
      <c r="A53" s="61"/>
      <c r="B53" s="9" t="s">
        <v>101</v>
      </c>
      <c r="C53" s="10" t="s">
        <v>55</v>
      </c>
      <c r="D53" s="10" t="s">
        <v>9</v>
      </c>
      <c r="E53" s="36">
        <v>5000</v>
      </c>
      <c r="F53" s="37">
        <v>0.24</v>
      </c>
      <c r="G53" s="51">
        <f t="shared" si="3"/>
        <v>1200</v>
      </c>
      <c r="H53" s="12" t="s">
        <v>56</v>
      </c>
      <c r="I53" s="2" t="s">
        <v>201</v>
      </c>
    </row>
    <row r="54" spans="1:9" ht="28" x14ac:dyDescent="0.3">
      <c r="A54" s="61"/>
      <c r="B54" s="9" t="s">
        <v>102</v>
      </c>
      <c r="C54" s="10" t="s">
        <v>57</v>
      </c>
      <c r="D54" s="10" t="s">
        <v>9</v>
      </c>
      <c r="E54" s="36">
        <v>500</v>
      </c>
      <c r="F54" s="37">
        <v>0.91</v>
      </c>
      <c r="G54" s="51">
        <f t="shared" si="3"/>
        <v>455</v>
      </c>
      <c r="H54" s="12"/>
      <c r="I54" s="2" t="s">
        <v>202</v>
      </c>
    </row>
    <row r="55" spans="1:9" ht="28" x14ac:dyDescent="0.3">
      <c r="A55" s="61"/>
      <c r="B55" s="9" t="s">
        <v>103</v>
      </c>
      <c r="C55" s="10" t="s">
        <v>58</v>
      </c>
      <c r="D55" s="10" t="s">
        <v>9</v>
      </c>
      <c r="E55" s="36">
        <v>600</v>
      </c>
      <c r="F55" s="37">
        <v>1.03</v>
      </c>
      <c r="G55" s="51">
        <f t="shared" si="3"/>
        <v>618</v>
      </c>
      <c r="H55" s="27" t="s">
        <v>137</v>
      </c>
      <c r="I55" s="2" t="s">
        <v>203</v>
      </c>
    </row>
    <row r="56" spans="1:9" ht="28" x14ac:dyDescent="0.3">
      <c r="A56" s="61"/>
      <c r="B56" s="9" t="s">
        <v>106</v>
      </c>
      <c r="C56" s="10" t="s">
        <v>59</v>
      </c>
      <c r="D56" s="10" t="s">
        <v>9</v>
      </c>
      <c r="E56" s="36">
        <v>1200</v>
      </c>
      <c r="F56" s="37">
        <v>1.47</v>
      </c>
      <c r="G56" s="51">
        <f t="shared" si="3"/>
        <v>1764</v>
      </c>
      <c r="H56" s="12"/>
      <c r="I56" s="2" t="s">
        <v>204</v>
      </c>
    </row>
    <row r="57" spans="1:9" x14ac:dyDescent="0.3">
      <c r="A57" s="61"/>
      <c r="B57" s="9" t="s">
        <v>104</v>
      </c>
      <c r="C57" s="10" t="s">
        <v>60</v>
      </c>
      <c r="D57" s="10" t="s">
        <v>9</v>
      </c>
      <c r="E57" s="36">
        <v>1500</v>
      </c>
      <c r="F57" s="37">
        <v>1.35</v>
      </c>
      <c r="G57" s="51">
        <f t="shared" si="3"/>
        <v>2025.0000000000002</v>
      </c>
      <c r="H57" s="12" t="s">
        <v>61</v>
      </c>
      <c r="I57" s="2" t="s">
        <v>205</v>
      </c>
    </row>
    <row r="58" spans="1:9" ht="28" x14ac:dyDescent="0.3">
      <c r="A58" s="61"/>
      <c r="B58" s="9" t="s">
        <v>105</v>
      </c>
      <c r="C58" s="10" t="s">
        <v>67</v>
      </c>
      <c r="D58" s="10" t="s">
        <v>9</v>
      </c>
      <c r="E58" s="36">
        <v>300</v>
      </c>
      <c r="F58" s="37">
        <v>2.64</v>
      </c>
      <c r="G58" s="51">
        <f t="shared" si="3"/>
        <v>792</v>
      </c>
      <c r="H58" s="12"/>
      <c r="I58" s="2" t="s">
        <v>206</v>
      </c>
    </row>
    <row r="59" spans="1:9" x14ac:dyDescent="0.3">
      <c r="A59" s="61"/>
      <c r="B59" s="9" t="s">
        <v>107</v>
      </c>
      <c r="C59" s="10" t="s">
        <v>58</v>
      </c>
      <c r="D59" s="10" t="s">
        <v>9</v>
      </c>
      <c r="E59" s="36">
        <v>800</v>
      </c>
      <c r="F59" s="37">
        <v>1.07</v>
      </c>
      <c r="G59" s="51">
        <f t="shared" si="3"/>
        <v>856</v>
      </c>
      <c r="H59" s="12" t="s">
        <v>62</v>
      </c>
      <c r="I59" s="2" t="s">
        <v>207</v>
      </c>
    </row>
    <row r="60" spans="1:9" ht="28" x14ac:dyDescent="0.3">
      <c r="A60" s="61"/>
      <c r="B60" s="28" t="s">
        <v>127</v>
      </c>
      <c r="C60" s="10" t="s">
        <v>68</v>
      </c>
      <c r="D60" s="10" t="s">
        <v>9</v>
      </c>
      <c r="E60" s="36">
        <v>300</v>
      </c>
      <c r="F60" s="37">
        <v>1.38</v>
      </c>
      <c r="G60" s="51">
        <f t="shared" si="3"/>
        <v>413.99999999999994</v>
      </c>
      <c r="H60" s="12"/>
      <c r="I60" s="2" t="s">
        <v>208</v>
      </c>
    </row>
    <row r="61" spans="1:9" ht="28" x14ac:dyDescent="0.3">
      <c r="A61" s="61"/>
      <c r="B61" s="28" t="s">
        <v>108</v>
      </c>
      <c r="C61" s="10" t="s">
        <v>68</v>
      </c>
      <c r="D61" s="10" t="s">
        <v>9</v>
      </c>
      <c r="E61" s="36">
        <v>300</v>
      </c>
      <c r="F61" s="37">
        <v>1.62</v>
      </c>
      <c r="G61" s="51">
        <f t="shared" si="3"/>
        <v>486.00000000000006</v>
      </c>
      <c r="H61" s="12"/>
      <c r="I61" s="2" t="s">
        <v>209</v>
      </c>
    </row>
    <row r="62" spans="1:9" ht="28" x14ac:dyDescent="0.3">
      <c r="A62" s="61"/>
      <c r="B62" s="28" t="s">
        <v>109</v>
      </c>
      <c r="C62" s="10" t="s">
        <v>69</v>
      </c>
      <c r="D62" s="10" t="s">
        <v>9</v>
      </c>
      <c r="E62" s="36">
        <v>300</v>
      </c>
      <c r="F62" s="37">
        <v>1.76</v>
      </c>
      <c r="G62" s="51">
        <f t="shared" si="3"/>
        <v>528</v>
      </c>
      <c r="H62" s="12"/>
      <c r="I62" s="2" t="s">
        <v>210</v>
      </c>
    </row>
    <row r="63" spans="1:9" ht="28" x14ac:dyDescent="0.3">
      <c r="A63" s="61"/>
      <c r="B63" s="9" t="s">
        <v>110</v>
      </c>
      <c r="C63" s="10" t="s">
        <v>21</v>
      </c>
      <c r="D63" s="10" t="s">
        <v>9</v>
      </c>
      <c r="E63" s="36">
        <v>800</v>
      </c>
      <c r="F63" s="37">
        <v>1.34</v>
      </c>
      <c r="G63" s="51">
        <f t="shared" si="3"/>
        <v>1072</v>
      </c>
      <c r="H63" s="12" t="s">
        <v>63</v>
      </c>
      <c r="I63" s="2" t="s">
        <v>211</v>
      </c>
    </row>
    <row r="64" spans="1:9" ht="28" x14ac:dyDescent="0.3">
      <c r="A64" s="61"/>
      <c r="B64" s="9" t="s">
        <v>111</v>
      </c>
      <c r="C64" s="10" t="s">
        <v>64</v>
      </c>
      <c r="D64" s="10" t="s">
        <v>9</v>
      </c>
      <c r="E64" s="36">
        <v>1000</v>
      </c>
      <c r="F64" s="37">
        <v>1.62</v>
      </c>
      <c r="G64" s="51">
        <f t="shared" si="3"/>
        <v>1620</v>
      </c>
      <c r="H64" s="12"/>
      <c r="I64" s="2" t="s">
        <v>212</v>
      </c>
    </row>
    <row r="65" spans="1:9" ht="28.5" thickBot="1" x14ac:dyDescent="0.35">
      <c r="A65" s="61"/>
      <c r="B65" s="29" t="s">
        <v>112</v>
      </c>
      <c r="C65" s="30" t="s">
        <v>21</v>
      </c>
      <c r="D65" s="30" t="s">
        <v>9</v>
      </c>
      <c r="E65" s="49">
        <v>300</v>
      </c>
      <c r="F65" s="50">
        <v>1.38</v>
      </c>
      <c r="G65" s="56">
        <f t="shared" si="3"/>
        <v>413.99999999999994</v>
      </c>
      <c r="H65" s="31"/>
      <c r="I65" s="2" t="s">
        <v>213</v>
      </c>
    </row>
    <row r="66" spans="1:9" ht="28" x14ac:dyDescent="0.3">
      <c r="A66" s="63" t="s">
        <v>76</v>
      </c>
      <c r="B66" s="24" t="s">
        <v>27</v>
      </c>
      <c r="C66" s="25" t="s">
        <v>29</v>
      </c>
      <c r="D66" s="25" t="s">
        <v>28</v>
      </c>
      <c r="E66" s="47">
        <v>9000</v>
      </c>
      <c r="F66" s="48">
        <v>4.58</v>
      </c>
      <c r="G66" s="57">
        <f>E66*F66</f>
        <v>41220</v>
      </c>
      <c r="H66" s="26" t="s">
        <v>135</v>
      </c>
      <c r="I66" s="2" t="s">
        <v>214</v>
      </c>
    </row>
    <row r="67" spans="1:9" x14ac:dyDescent="0.3">
      <c r="A67" s="61"/>
      <c r="B67" s="9" t="s">
        <v>113</v>
      </c>
      <c r="C67" s="10" t="s">
        <v>32</v>
      </c>
      <c r="D67" s="10" t="s">
        <v>9</v>
      </c>
      <c r="E67" s="36">
        <v>800</v>
      </c>
      <c r="F67" s="37">
        <v>0.55000000000000004</v>
      </c>
      <c r="G67" s="58">
        <f t="shared" ref="G67:G70" si="5">E67*F67</f>
        <v>440.00000000000006</v>
      </c>
      <c r="H67" s="12"/>
      <c r="I67" s="2" t="s">
        <v>215</v>
      </c>
    </row>
    <row r="68" spans="1:9" ht="28" x14ac:dyDescent="0.3">
      <c r="A68" s="61"/>
      <c r="B68" s="13" t="s">
        <v>128</v>
      </c>
      <c r="C68" s="14" t="s">
        <v>33</v>
      </c>
      <c r="D68" s="14" t="s">
        <v>34</v>
      </c>
      <c r="E68" s="39">
        <v>200</v>
      </c>
      <c r="F68" s="41">
        <v>3.36</v>
      </c>
      <c r="G68" s="53">
        <f t="shared" si="5"/>
        <v>672</v>
      </c>
      <c r="H68" s="15" t="s">
        <v>138</v>
      </c>
      <c r="I68" s="2" t="s">
        <v>216</v>
      </c>
    </row>
    <row r="69" spans="1:9" ht="28" x14ac:dyDescent="0.3">
      <c r="A69" s="61"/>
      <c r="B69" s="28" t="s">
        <v>114</v>
      </c>
      <c r="C69" s="10" t="s">
        <v>32</v>
      </c>
      <c r="D69" s="10" t="s">
        <v>9</v>
      </c>
      <c r="E69" s="36">
        <v>5000</v>
      </c>
      <c r="F69" s="37">
        <v>6.3250000000000001E-2</v>
      </c>
      <c r="G69" s="51">
        <f t="shared" si="5"/>
        <v>316.25</v>
      </c>
      <c r="H69" s="12"/>
      <c r="I69" s="2" t="s">
        <v>217</v>
      </c>
    </row>
    <row r="70" spans="1:9" ht="28" x14ac:dyDescent="0.3">
      <c r="A70" s="61"/>
      <c r="B70" s="28" t="s">
        <v>115</v>
      </c>
      <c r="C70" s="10" t="s">
        <v>32</v>
      </c>
      <c r="D70" s="10" t="s">
        <v>9</v>
      </c>
      <c r="E70" s="36">
        <v>2000</v>
      </c>
      <c r="F70" s="37">
        <v>9.9600000000000008E-2</v>
      </c>
      <c r="G70" s="51">
        <f t="shared" si="5"/>
        <v>199.20000000000002</v>
      </c>
      <c r="H70" s="12"/>
      <c r="I70" s="2" t="s">
        <v>218</v>
      </c>
    </row>
    <row r="71" spans="1:9" ht="14.5" thickBot="1" x14ac:dyDescent="0.35">
      <c r="A71" s="62"/>
      <c r="B71" s="9"/>
      <c r="C71" s="10"/>
      <c r="D71" s="10"/>
      <c r="E71" s="10"/>
      <c r="F71" s="11"/>
      <c r="G71" s="59"/>
      <c r="H71" s="12"/>
    </row>
    <row r="72" spans="1:9" ht="14.5" thickBot="1" x14ac:dyDescent="0.35">
      <c r="B72" s="32" t="s">
        <v>153</v>
      </c>
      <c r="C72" s="33"/>
      <c r="D72" s="10"/>
      <c r="E72" s="10"/>
      <c r="F72" s="11"/>
      <c r="G72" s="35">
        <f>SUM(G6:G71)</f>
        <v>138256.51666666669</v>
      </c>
      <c r="H72" s="34"/>
    </row>
    <row r="74" spans="1:9" x14ac:dyDescent="0.3">
      <c r="B74" s="1" t="s">
        <v>154</v>
      </c>
    </row>
  </sheetData>
  <mergeCells count="4">
    <mergeCell ref="A6:A28"/>
    <mergeCell ref="A29:A41"/>
    <mergeCell ref="A42:A65"/>
    <mergeCell ref="A66:A7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2025-12-31T07:31:22Z</dcterms:modified>
</cp:coreProperties>
</file>